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Sheet1!$A$1:$H$83</definedName>
  </definedNames>
  <calcPr calcId="145621"/>
</workbook>
</file>

<file path=xl/calcChain.xml><?xml version="1.0" encoding="utf-8"?>
<calcChain xmlns="http://schemas.openxmlformats.org/spreadsheetml/2006/main">
  <c r="H49" i="1" l="1"/>
  <c r="H39" i="1"/>
  <c r="H48" i="1"/>
  <c r="H21" i="1"/>
  <c r="H31" i="1"/>
  <c r="H24" i="1"/>
  <c r="H28" i="1"/>
  <c r="H19" i="1"/>
  <c r="H16" i="1" l="1"/>
  <c r="H27" i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<sst xmlns="http://schemas.openxmlformats.org/spreadsheetml/2006/main" count="51" uniqueCount="28">
  <si>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</si>
  <si>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</si>
  <si>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</si>
  <si>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</si>
  <si>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</si>
  <si>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</si>
  <si>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</si>
  <si>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</si>
  <si>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</si>
  <si>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</si>
  <si>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</si>
  <si>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</si>
  <si>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</si>
  <si>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</si>
  <si>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</si>
  <si>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</si>
  <si>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</si>
  <si>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</si>
  <si>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</si>
  <si>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</si>
  <si>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</si>
  <si>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</si>
  <si>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</si>
  <si>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</si>
  <si>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</si>
  <si>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Dana:03.06.2019.</t>
  </si>
  <si>
    <t>03.06.2019.</t>
  </si>
  <si>
    <t>Primljena i neutrošena participacija od 03.06.2019.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</si>
</sst>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A33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2" t="s">
        <v>0</v>
      </c>
      <c r="D2" s="22"/>
      <c r="E2" s="22"/>
      <c r="F2" s="22"/>
      <c r="G2" s="22"/>
    </row>
    <row r="4" spans="2:15" x14ac:dyDescent="0.25">
      <c r="B4" s="23" t="s">
        <v>1</v>
      </c>
      <c r="C4" s="23"/>
      <c r="D4" s="23"/>
    </row>
    <row r="5" spans="2:15" x14ac:dyDescent="0.25">
      <c r="B5" s="23" t="s">
        <v>7</v>
      </c>
      <c r="C5" s="23"/>
      <c r="D5" s="23"/>
    </row>
    <row r="6" spans="2:15" x14ac:dyDescent="0.25">
      <c r="B6" s="23" t="s">
        <v>8</v>
      </c>
      <c r="C6" s="23"/>
      <c r="D6" s="23"/>
    </row>
    <row r="7" spans="2:15" x14ac:dyDescent="0.25">
      <c r="I7" s="14"/>
      <c r="J7" s="14"/>
    </row>
    <row r="8" spans="2:15" x14ac:dyDescent="0.25">
      <c r="C8" s="24" t="s">
        <v>25</v>
      </c>
      <c r="D8" s="24"/>
      <c r="E8" s="24"/>
      <c r="F8" s="24"/>
      <c r="G8" s="2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5" t="s">
        <v>22</v>
      </c>
      <c r="C11" s="26"/>
      <c r="D11" s="26"/>
      <c r="E11" s="26"/>
      <c r="F11" s="27"/>
      <c r="G11" s="2" t="s">
        <v>5</v>
      </c>
      <c r="H11" s="2" t="s">
        <v>6</v>
      </c>
      <c r="I11" s="14"/>
      <c r="J11" s="14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8" t="s">
        <v>26</v>
      </c>
      <c r="H12" s="10">
        <v>4365373.58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0" t="s">
        <v>9</v>
      </c>
      <c r="C13" s="30"/>
      <c r="D13" s="30"/>
      <c r="E13" s="30"/>
      <c r="F13" s="30"/>
      <c r="G13" s="18" t="s">
        <v>26</v>
      </c>
      <c r="H13" s="3">
        <f>H14+H25-H32-H42</f>
        <v>4311202.3000000017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2" t="s">
        <v>23</v>
      </c>
      <c r="C14" s="32"/>
      <c r="D14" s="32"/>
      <c r="E14" s="32"/>
      <c r="F14" s="32"/>
      <c r="G14" s="4"/>
      <c r="H14" s="5">
        <f>H15+H16+H17+H18+H19+H20+H21+H22+H23+H24</f>
        <v>20133231.5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19" t="s">
        <v>10</v>
      </c>
      <c r="C15" s="20"/>
      <c r="D15" s="20"/>
      <c r="E15" s="20"/>
      <c r="F15" s="21"/>
      <c r="G15" s="15"/>
      <c r="H15" s="13">
        <v>16314700.32</v>
      </c>
      <c r="I15" s="14"/>
      <c r="J15" s="14"/>
      <c r="K15" s="11"/>
    </row>
    <row r="16" spans="2:15" x14ac:dyDescent="0.25">
      <c r="B16" s="19" t="s">
        <v>11</v>
      </c>
      <c r="C16" s="20"/>
      <c r="D16" s="20"/>
      <c r="E16" s="20"/>
      <c r="F16" s="21"/>
      <c r="G16" s="15"/>
      <c r="H16" s="13">
        <f>898833.33+898833.33-677875.07-145-3500+898833.33-717923.34-4765.11+898833.33-745169.42-6750+3536+898833.33-712025.41-7065.11+898833.33</f>
        <v>2521317.5199999996</v>
      </c>
      <c r="I16" s="14"/>
      <c r="J16" s="14"/>
      <c r="K16" s="11"/>
      <c r="L16" s="11"/>
    </row>
    <row r="17" spans="2:13" x14ac:dyDescent="0.25">
      <c r="B17" s="19" t="s">
        <v>12</v>
      </c>
      <c r="C17" s="20"/>
      <c r="D17" s="20"/>
      <c r="E17" s="20"/>
      <c r="F17" s="21"/>
      <c r="G17" s="15"/>
      <c r="H17" s="13">
        <v>0</v>
      </c>
      <c r="I17" s="14"/>
      <c r="J17" s="14"/>
    </row>
    <row r="18" spans="2:13" x14ac:dyDescent="0.25">
      <c r="B18" s="19" t="s">
        <v>19</v>
      </c>
      <c r="C18" s="20"/>
      <c r="D18" s="20"/>
      <c r="E18" s="20"/>
      <c r="F18" s="21"/>
      <c r="G18" s="15"/>
      <c r="H18" s="13">
        <v>0</v>
      </c>
      <c r="I18" s="14"/>
      <c r="J18" s="14"/>
    </row>
    <row r="19" spans="2:13" x14ac:dyDescent="0.25">
      <c r="B19" s="31" t="s">
        <v>2</v>
      </c>
      <c r="C19" s="31"/>
      <c r="D19" s="31"/>
      <c r="E19" s="31"/>
      <c r="F19" s="31"/>
      <c r="G19" s="15"/>
      <c r="H19" s="13">
        <f>480802.02+1186875+1186875-1014200.1-1280397.15</f>
        <v>559954.77</v>
      </c>
      <c r="I19" s="14"/>
      <c r="J19" s="14"/>
    </row>
    <row r="20" spans="2:13" x14ac:dyDescent="0.25">
      <c r="B20" s="19" t="s">
        <v>3</v>
      </c>
      <c r="C20" s="20"/>
      <c r="D20" s="20"/>
      <c r="E20" s="20"/>
      <c r="F20" s="21"/>
      <c r="G20" s="15"/>
      <c r="H20" s="13">
        <v>0</v>
      </c>
      <c r="I20" s="14"/>
      <c r="J20" s="14"/>
    </row>
    <row r="21" spans="2:13" x14ac:dyDescent="0.25">
      <c r="B21" s="19" t="s">
        <v>13</v>
      </c>
      <c r="C21" s="20"/>
      <c r="D21" s="20"/>
      <c r="E21" s="20"/>
      <c r="F21" s="21"/>
      <c r="G21" s="15"/>
      <c r="H21" s="13">
        <f>1063250-335352.95-3523-424107.4+15664.05+5000</f>
        <v>320930.7</v>
      </c>
      <c r="I21" s="14"/>
      <c r="J21" s="14"/>
      <c r="K21" s="14"/>
      <c r="L21" s="11"/>
    </row>
    <row r="22" spans="2:13" x14ac:dyDescent="0.25">
      <c r="B22" s="19" t="s">
        <v>14</v>
      </c>
      <c r="C22" s="20"/>
      <c r="D22" s="20"/>
      <c r="E22" s="20"/>
      <c r="F22" s="21"/>
      <c r="G22" s="15"/>
      <c r="H22" s="13">
        <f>216501-216501</f>
        <v>0</v>
      </c>
      <c r="I22" s="14"/>
      <c r="J22" s="14"/>
      <c r="K22" s="11"/>
    </row>
    <row r="23" spans="2:13" x14ac:dyDescent="0.25">
      <c r="B23" s="19" t="s">
        <v>15</v>
      </c>
      <c r="C23" s="20"/>
      <c r="D23" s="20"/>
      <c r="E23" s="20"/>
      <c r="F23" s="21"/>
      <c r="G23" s="15"/>
      <c r="H23" s="13">
        <v>0</v>
      </c>
      <c r="I23" s="14"/>
      <c r="J23" s="14"/>
      <c r="K23" s="11"/>
      <c r="L23" s="11"/>
    </row>
    <row r="24" spans="2:13" x14ac:dyDescent="0.25">
      <c r="B24" s="31" t="s">
        <v>27</v>
      </c>
      <c r="C24" s="31"/>
      <c r="D24" s="31"/>
      <c r="E24" s="31"/>
      <c r="F24" s="31"/>
      <c r="G24" s="16"/>
      <c r="H24" s="13">
        <f>325035.17+7350-32347.98+5350+9550+9450+6250+8250+12750+5650+12550+7200+33941+5350</f>
        <v>416328.19</v>
      </c>
      <c r="I24" s="14"/>
      <c r="J24" s="14"/>
      <c r="K24" s="11"/>
      <c r="L24" s="11"/>
    </row>
    <row r="25" spans="2:13" x14ac:dyDescent="0.25">
      <c r="B25" s="32" t="s">
        <v>24</v>
      </c>
      <c r="C25" s="32"/>
      <c r="D25" s="32"/>
      <c r="E25" s="32"/>
      <c r="F25" s="32"/>
      <c r="G25" s="6"/>
      <c r="H25" s="5">
        <f>H26+H27+H28+H29+H30+H31</f>
        <v>2524798.7100000004</v>
      </c>
      <c r="I25" s="14"/>
      <c r="J25" s="14"/>
      <c r="K25" s="11"/>
    </row>
    <row r="26" spans="2:13" x14ac:dyDescent="0.25">
      <c r="B26" s="19" t="s">
        <v>10</v>
      </c>
      <c r="C26" s="20"/>
      <c r="D26" s="20"/>
      <c r="E26" s="20"/>
      <c r="F26" s="21"/>
      <c r="G26" s="2"/>
      <c r="H26" s="13">
        <v>2014172.55</v>
      </c>
      <c r="I26" s="14"/>
      <c r="J26" s="14"/>
    </row>
    <row r="27" spans="2:13" x14ac:dyDescent="0.25">
      <c r="B27" s="19" t="s">
        <v>11</v>
      </c>
      <c r="C27" s="20"/>
      <c r="D27" s="20"/>
      <c r="E27" s="20"/>
      <c r="F27" s="21"/>
      <c r="G27" s="2"/>
      <c r="H27" s="13">
        <f>113000+113000-113349.78+113000-117830.83+113000-124074.89+113000-117341.72-4697+113000</f>
        <v>200705.78</v>
      </c>
      <c r="I27" s="14"/>
      <c r="J27" s="14"/>
    </row>
    <row r="28" spans="2:13" x14ac:dyDescent="0.25">
      <c r="B28" s="19" t="s">
        <v>13</v>
      </c>
      <c r="C28" s="20"/>
      <c r="D28" s="20"/>
      <c r="E28" s="20"/>
      <c r="F28" s="21"/>
      <c r="G28" s="2"/>
      <c r="H28" s="13">
        <f>12665.19+179666.67+179666.66-130110.8</f>
        <v>241887.72000000003</v>
      </c>
      <c r="I28" s="14"/>
      <c r="J28" s="14"/>
      <c r="L28" s="11"/>
      <c r="M28" s="11"/>
    </row>
    <row r="29" spans="2:13" x14ac:dyDescent="0.25">
      <c r="B29" s="19" t="s">
        <v>14</v>
      </c>
      <c r="C29" s="20"/>
      <c r="D29" s="20"/>
      <c r="E29" s="20"/>
      <c r="F29" s="21"/>
      <c r="G29" s="2"/>
      <c r="H29" s="13">
        <v>0</v>
      </c>
      <c r="I29" s="14"/>
      <c r="J29" s="14"/>
    </row>
    <row r="30" spans="2:13" x14ac:dyDescent="0.25">
      <c r="B30" s="19" t="s">
        <v>15</v>
      </c>
      <c r="C30" s="20"/>
      <c r="D30" s="20"/>
      <c r="E30" s="20"/>
      <c r="F30" s="21"/>
      <c r="G30" s="2"/>
      <c r="H30" s="13">
        <f>116901.44-116901.44</f>
        <v>0</v>
      </c>
      <c r="I30" s="14"/>
      <c r="J30" s="14"/>
    </row>
    <row r="31" spans="2:13" x14ac:dyDescent="0.25">
      <c r="B31" s="19" t="s">
        <v>27</v>
      </c>
      <c r="C31" s="20"/>
      <c r="D31" s="20"/>
      <c r="E31" s="20"/>
      <c r="F31" s="21"/>
      <c r="G31" s="2"/>
      <c r="H31" s="13">
        <f>29388+4553-11897.34-20000+50705-9551+5588+7347+11900</f>
        <v>68032.66</v>
      </c>
      <c r="I31" s="14"/>
      <c r="J31" s="14"/>
    </row>
    <row r="32" spans="2:13" x14ac:dyDescent="0.25">
      <c r="B32" s="28" t="s">
        <v>16</v>
      </c>
      <c r="C32" s="28"/>
      <c r="D32" s="28"/>
      <c r="E32" s="28"/>
      <c r="F32" s="28"/>
      <c r="G32" s="18" t="s">
        <v>26</v>
      </c>
      <c r="H32" s="7">
        <f>H33+H34+H35+H36+H37+H38+H39+H40+H41</f>
        <v>16332652.359999999</v>
      </c>
      <c r="I32" s="14"/>
      <c r="J32" s="14"/>
    </row>
    <row r="33" spans="2:13" x14ac:dyDescent="0.25">
      <c r="B33" s="19" t="s">
        <v>10</v>
      </c>
      <c r="C33" s="20"/>
      <c r="D33" s="20"/>
      <c r="E33" s="20"/>
      <c r="F33" s="21"/>
      <c r="G33" s="16"/>
      <c r="H33" s="13">
        <v>16314700.32</v>
      </c>
      <c r="I33" s="14"/>
      <c r="J33" s="14"/>
    </row>
    <row r="34" spans="2:13" x14ac:dyDescent="0.25">
      <c r="B34" s="19" t="s">
        <v>11</v>
      </c>
      <c r="C34" s="20"/>
      <c r="D34" s="20"/>
      <c r="E34" s="20"/>
      <c r="F34" s="21"/>
      <c r="G34" s="16"/>
      <c r="H34" s="13">
        <v>0</v>
      </c>
      <c r="I34" s="14"/>
      <c r="J34" s="14"/>
    </row>
    <row r="35" spans="2:13" x14ac:dyDescent="0.25">
      <c r="B35" s="19" t="s">
        <v>12</v>
      </c>
      <c r="C35" s="20"/>
      <c r="D35" s="20"/>
      <c r="E35" s="20"/>
      <c r="F35" s="21"/>
      <c r="G35" s="16"/>
      <c r="H35" s="13">
        <v>0</v>
      </c>
      <c r="I35" s="14"/>
      <c r="J35" s="14"/>
    </row>
    <row r="36" spans="2:13" x14ac:dyDescent="0.25">
      <c r="B36" s="19" t="s">
        <v>19</v>
      </c>
      <c r="C36" s="20"/>
      <c r="D36" s="20"/>
      <c r="E36" s="20"/>
      <c r="F36" s="21"/>
      <c r="G36" s="16"/>
      <c r="H36" s="13">
        <v>0</v>
      </c>
      <c r="I36" s="14"/>
      <c r="J36" s="14"/>
    </row>
    <row r="37" spans="2:13" x14ac:dyDescent="0.25">
      <c r="B37" s="31" t="s">
        <v>2</v>
      </c>
      <c r="C37" s="31"/>
      <c r="D37" s="31"/>
      <c r="E37" s="31"/>
      <c r="F37" s="31"/>
      <c r="G37" s="16"/>
      <c r="H37" s="13">
        <v>0</v>
      </c>
      <c r="I37" s="14"/>
      <c r="J37" s="14"/>
    </row>
    <row r="38" spans="2:13" x14ac:dyDescent="0.25">
      <c r="B38" s="19" t="s">
        <v>3</v>
      </c>
      <c r="C38" s="20"/>
      <c r="D38" s="20"/>
      <c r="E38" s="20"/>
      <c r="F38" s="21"/>
      <c r="G38" s="16"/>
      <c r="H38" s="13">
        <v>0</v>
      </c>
      <c r="I38" s="14"/>
      <c r="J38" s="14"/>
    </row>
    <row r="39" spans="2:13" x14ac:dyDescent="0.25">
      <c r="B39" s="19" t="s">
        <v>13</v>
      </c>
      <c r="C39" s="20"/>
      <c r="D39" s="20"/>
      <c r="E39" s="20"/>
      <c r="F39" s="21"/>
      <c r="G39" s="16"/>
      <c r="H39" s="13">
        <f>17952.04</f>
        <v>17952.04</v>
      </c>
      <c r="I39" s="14"/>
      <c r="J39" s="14"/>
    </row>
    <row r="40" spans="2:13" x14ac:dyDescent="0.25">
      <c r="B40" s="19" t="s">
        <v>14</v>
      </c>
      <c r="C40" s="20"/>
      <c r="D40" s="20"/>
      <c r="E40" s="20"/>
      <c r="F40" s="21"/>
      <c r="G40" s="16"/>
      <c r="H40" s="13">
        <v>0</v>
      </c>
      <c r="I40" s="14"/>
      <c r="J40" s="14"/>
    </row>
    <row r="41" spans="2:13" x14ac:dyDescent="0.25">
      <c r="B41" s="19" t="s">
        <v>15</v>
      </c>
      <c r="C41" s="20"/>
      <c r="D41" s="20"/>
      <c r="E41" s="20"/>
      <c r="F41" s="21"/>
      <c r="G41" s="16"/>
      <c r="H41" s="13">
        <v>0</v>
      </c>
      <c r="I41" s="14"/>
      <c r="J41" s="14"/>
    </row>
    <row r="42" spans="2:13" x14ac:dyDescent="0.25">
      <c r="B42" s="28" t="s">
        <v>21</v>
      </c>
      <c r="C42" s="28"/>
      <c r="D42" s="28"/>
      <c r="E42" s="28"/>
      <c r="F42" s="28"/>
      <c r="G42" s="18" t="s">
        <v>26</v>
      </c>
      <c r="H42" s="7">
        <f>H43+H44+H45+H46+H47</f>
        <v>2014175.55</v>
      </c>
      <c r="I42" s="14"/>
      <c r="J42" s="14"/>
    </row>
    <row r="43" spans="2:13" x14ac:dyDescent="0.25">
      <c r="B43" s="19" t="s">
        <v>10</v>
      </c>
      <c r="C43" s="20"/>
      <c r="D43" s="20"/>
      <c r="E43" s="20"/>
      <c r="F43" s="21"/>
      <c r="G43" s="2"/>
      <c r="H43" s="13">
        <v>2014172.55</v>
      </c>
      <c r="I43" s="14"/>
      <c r="J43" s="14"/>
    </row>
    <row r="44" spans="2:13" x14ac:dyDescent="0.25">
      <c r="B44" s="19" t="s">
        <v>11</v>
      </c>
      <c r="C44" s="20"/>
      <c r="D44" s="20"/>
      <c r="E44" s="20"/>
      <c r="F44" s="21"/>
      <c r="G44" s="2"/>
      <c r="H44" s="3">
        <v>3</v>
      </c>
      <c r="I44" s="14"/>
      <c r="J44" s="14"/>
    </row>
    <row r="45" spans="2:13" x14ac:dyDescent="0.25">
      <c r="B45" s="19" t="s">
        <v>13</v>
      </c>
      <c r="C45" s="20"/>
      <c r="D45" s="20"/>
      <c r="E45" s="20"/>
      <c r="F45" s="21"/>
      <c r="G45" s="2"/>
      <c r="H45" s="3">
        <v>0</v>
      </c>
      <c r="I45" s="14"/>
      <c r="J45" s="14"/>
    </row>
    <row r="46" spans="2:13" x14ac:dyDescent="0.25">
      <c r="B46" s="19" t="s">
        <v>14</v>
      </c>
      <c r="C46" s="20"/>
      <c r="D46" s="20"/>
      <c r="E46" s="20"/>
      <c r="F46" s="21"/>
      <c r="G46" s="2"/>
      <c r="H46" s="3">
        <v>0</v>
      </c>
      <c r="I46" s="14"/>
      <c r="J46" s="14"/>
    </row>
    <row r="47" spans="2:13" x14ac:dyDescent="0.25">
      <c r="B47" s="19" t="s">
        <v>15</v>
      </c>
      <c r="C47" s="20"/>
      <c r="D47" s="20"/>
      <c r="E47" s="20"/>
      <c r="F47" s="21"/>
      <c r="G47" s="2"/>
      <c r="H47" s="3">
        <v>0</v>
      </c>
      <c r="I47" s="14"/>
      <c r="J47" s="14"/>
    </row>
    <row r="48" spans="2:13" x14ac:dyDescent="0.25">
      <c r="B48" s="33" t="s">
        <v>18</v>
      </c>
      <c r="C48" s="33"/>
      <c r="D48" s="33"/>
      <c r="E48" s="33"/>
      <c r="F48" s="33"/>
      <c r="G48" s="8"/>
      <c r="H48" s="9">
        <f>55998.59+18200+39201.12-20030.71+12493.53+2003043.96+330.54+492843.41+1381+7992.67</f>
        <v>2611454.11</v>
      </c>
      <c r="I48" s="14"/>
      <c r="J48" s="14"/>
      <c r="M48" s="11"/>
    </row>
    <row r="49" spans="1:11" x14ac:dyDescent="0.25">
      <c r="B49" s="31" t="s">
        <v>17</v>
      </c>
      <c r="C49" s="31"/>
      <c r="D49" s="31"/>
      <c r="E49" s="31"/>
      <c r="F49" s="31"/>
      <c r="G49" s="2"/>
      <c r="H49" s="3">
        <f>12493.53+2003043.96+1381+7992.67+330.54+492843.41+39201.12-3.4</f>
        <v>2557282.83</v>
      </c>
      <c r="I49" s="14"/>
      <c r="J49" s="14"/>
    </row>
    <row r="50" spans="1:11" x14ac:dyDescent="0.25">
      <c r="B50" s="30" t="s">
        <v>4</v>
      </c>
      <c r="C50" s="30"/>
      <c r="D50" s="30"/>
      <c r="E50" s="30"/>
      <c r="F50" s="30"/>
      <c r="G50" s="2"/>
      <c r="H50" s="10">
        <f>H14+H25-H32-H42+H48-H49</f>
        <v>4365373.5800000019</v>
      </c>
      <c r="I50" s="14"/>
      <c r="J50" s="14"/>
      <c r="K50" s="11"/>
    </row>
    <row r="51" spans="1:11" x14ac:dyDescent="0.25">
      <c r="G51" s="12"/>
      <c r="H51" s="14"/>
      <c r="I51" s="17"/>
    </row>
    <row r="52" spans="1:11" x14ac:dyDescent="0.25">
      <c r="A52" s="12"/>
      <c r="B52" s="14"/>
      <c r="C52" s="17"/>
      <c r="D52" s="11"/>
      <c r="I52"/>
      <c r="J52"/>
    </row>
    <row r="53" spans="1:11" x14ac:dyDescent="0.25">
      <c r="A53" s="12"/>
      <c r="B53" s="14"/>
      <c r="C53" s="17"/>
      <c r="D53" s="11"/>
      <c r="I53"/>
      <c r="J53"/>
    </row>
    <row r="54" spans="1:11" x14ac:dyDescent="0.25">
      <c r="A54" s="12"/>
      <c r="B54" s="14"/>
      <c r="C54" s="17"/>
      <c r="D54" s="11"/>
      <c r="I54"/>
      <c r="J54"/>
    </row>
    <row r="55" spans="1:11" x14ac:dyDescent="0.25">
      <c r="A55" s="12"/>
      <c r="B55" s="14"/>
      <c r="C55" s="17"/>
      <c r="D55" s="11"/>
      <c r="I55"/>
      <c r="J55"/>
    </row>
    <row r="56" spans="1:11" x14ac:dyDescent="0.25">
      <c r="A56" s="12"/>
      <c r="B56" s="14"/>
      <c r="C56" s="17"/>
      <c r="D56" s="11"/>
      <c r="I56"/>
      <c r="J56"/>
    </row>
    <row r="57" spans="1:11" x14ac:dyDescent="0.25">
      <c r="A57" s="12"/>
      <c r="B57" s="14"/>
      <c r="C57" s="17"/>
      <c r="D57" s="11"/>
      <c r="I57"/>
      <c r="J57"/>
    </row>
    <row r="58" spans="1:11" x14ac:dyDescent="0.25">
      <c r="A58" s="12"/>
      <c r="B58" s="14"/>
      <c r="C58" s="17"/>
      <c r="D58" s="11"/>
      <c r="I58"/>
      <c r="J58"/>
    </row>
    <row r="59" spans="1:11" x14ac:dyDescent="0.25">
      <c r="A59" s="12"/>
      <c r="B59" s="14"/>
      <c r="C59" s="17"/>
      <c r="D59" s="11"/>
      <c r="I59"/>
      <c r="J59"/>
    </row>
    <row r="60" spans="1:11" x14ac:dyDescent="0.25">
      <c r="A60" s="12"/>
      <c r="B60" s="14"/>
      <c r="C60" s="17"/>
      <c r="D60" s="11"/>
      <c r="I60"/>
      <c r="J60"/>
    </row>
    <row r="61" spans="1:11" x14ac:dyDescent="0.25">
      <c r="A61" s="12"/>
      <c r="B61" s="14"/>
      <c r="C61" s="17"/>
      <c r="D61" s="11"/>
      <c r="I61"/>
      <c r="J61"/>
    </row>
    <row r="62" spans="1:11" x14ac:dyDescent="0.25">
      <c r="A62" s="12"/>
      <c r="B62" s="14"/>
      <c r="C62" s="17"/>
      <c r="D62" s="11"/>
      <c r="I62"/>
      <c r="J62"/>
    </row>
    <row r="63" spans="1:11" x14ac:dyDescent="0.25">
      <c r="A63" s="12"/>
      <c r="B63" s="14"/>
      <c r="C63" s="17"/>
      <c r="D63" s="11"/>
      <c r="I63"/>
      <c r="J63"/>
    </row>
    <row r="64" spans="1:11" x14ac:dyDescent="0.25">
      <c r="A64" s="12"/>
      <c r="B64" s="14"/>
      <c r="C64" s="17"/>
      <c r="D64" s="11"/>
      <c r="I64"/>
      <c r="J64"/>
    </row>
    <row r="65" spans="1:10" x14ac:dyDescent="0.25">
      <c r="A65" s="12"/>
      <c r="B65" s="14"/>
      <c r="C65" s="17"/>
      <c r="D65" s="11"/>
      <c r="I65"/>
      <c r="J65"/>
    </row>
    <row r="66" spans="1:10" x14ac:dyDescent="0.25">
      <c r="A66" s="12"/>
      <c r="B66" s="14"/>
      <c r="C66" s="17"/>
      <c r="D66" s="11"/>
      <c r="I66"/>
      <c r="J66"/>
    </row>
    <row r="67" spans="1:10" x14ac:dyDescent="0.25">
      <c r="A67" s="12"/>
      <c r="B67" s="14"/>
      <c r="C67" s="17"/>
      <c r="D67" s="11"/>
      <c r="I67"/>
      <c r="J67"/>
    </row>
    <row r="68" spans="1:10" x14ac:dyDescent="0.25">
      <c r="A68" s="12"/>
      <c r="B68" s="14"/>
      <c r="C68" s="17"/>
      <c r="D68" s="11"/>
      <c r="I68"/>
      <c r="J68"/>
    </row>
    <row r="69" spans="1:10" x14ac:dyDescent="0.25">
      <c r="A69" s="12"/>
      <c r="B69" s="14"/>
      <c r="C69" s="17"/>
      <c r="D69" s="11"/>
      <c r="I69"/>
      <c r="J69"/>
    </row>
    <row r="70" spans="1:10" x14ac:dyDescent="0.25">
      <c r="A70" s="12"/>
      <c r="B70" s="14"/>
      <c r="C70" s="17"/>
      <c r="D70" s="11"/>
      <c r="I70"/>
      <c r="J70"/>
    </row>
    <row r="71" spans="1:10" x14ac:dyDescent="0.25">
      <c r="A71" s="12"/>
      <c r="B71" s="14"/>
      <c r="C71" s="17"/>
      <c r="D71" s="11"/>
      <c r="I71"/>
      <c r="J71"/>
    </row>
    <row r="72" spans="1:10" x14ac:dyDescent="0.25">
      <c r="A72" s="12"/>
      <c r="B72" s="14"/>
      <c r="C72" s="17"/>
      <c r="D72" s="11"/>
      <c r="I72"/>
      <c r="J72"/>
    </row>
    <row r="73" spans="1:10" x14ac:dyDescent="0.25">
      <c r="A73" s="12"/>
      <c r="B73" s="14"/>
      <c r="C73" s="17"/>
      <c r="D73" s="11"/>
      <c r="I73"/>
      <c r="J73"/>
    </row>
    <row r="74" spans="1:10" x14ac:dyDescent="0.25">
      <c r="A74" s="12"/>
      <c r="B74" s="14"/>
      <c r="C74" s="17"/>
      <c r="D74" s="11"/>
      <c r="I74"/>
      <c r="J74"/>
    </row>
    <row r="75" spans="1:10" x14ac:dyDescent="0.25">
      <c r="A75" s="12"/>
      <c r="B75" s="14"/>
      <c r="C75" s="17"/>
      <c r="D75" s="11"/>
      <c r="I75"/>
      <c r="J75"/>
    </row>
    <row r="76" spans="1:10" x14ac:dyDescent="0.25">
      <c r="A76" s="12"/>
      <c r="B76" s="14"/>
      <c r="C76" s="17"/>
      <c r="D76" s="11"/>
      <c r="I76"/>
      <c r="J76"/>
    </row>
    <row r="77" spans="1:10" x14ac:dyDescent="0.25">
      <c r="A77" s="12"/>
      <c r="B77" s="14"/>
      <c r="C77" s="17"/>
      <c r="D77" s="11"/>
      <c r="I77"/>
      <c r="J77"/>
    </row>
    <row r="78" spans="1:10" x14ac:dyDescent="0.25">
      <c r="A78" s="12"/>
      <c r="B78" s="14"/>
      <c r="C78" s="17"/>
      <c r="D78" s="11"/>
      <c r="I78"/>
      <c r="J78"/>
    </row>
    <row r="79" spans="1:10" x14ac:dyDescent="0.25">
      <c r="A79" s="12"/>
      <c r="B79" s="14"/>
      <c r="C79" s="17"/>
      <c r="D79" s="11"/>
      <c r="I79"/>
      <c r="J79"/>
    </row>
    <row r="80" spans="1:10" x14ac:dyDescent="0.25">
      <c r="A80" s="12"/>
      <c r="B80" s="14"/>
      <c r="C80" s="17"/>
      <c r="D80" s="11"/>
      <c r="I80"/>
      <c r="J80"/>
    </row>
    <row r="81" spans="1:10" x14ac:dyDescent="0.25">
      <c r="A81" s="12"/>
      <c r="B81" s="14"/>
      <c r="C81" s="17"/>
      <c r="D81" s="11"/>
      <c r="I81"/>
      <c r="J81"/>
    </row>
    <row r="82" spans="1:10" x14ac:dyDescent="0.25">
      <c r="A82" s="12"/>
      <c r="B82" s="14"/>
      <c r="C82" s="17"/>
      <c r="D82" s="11"/>
      <c r="I82"/>
      <c r="J82"/>
    </row>
    <row r="83" spans="1:10" x14ac:dyDescent="0.25">
      <c r="A83" s="12"/>
      <c r="B83" s="14"/>
      <c r="C83" s="17"/>
      <c r="D83" s="11"/>
      <c r="I83"/>
      <c r="J83"/>
    </row>
    <row r="84" spans="1:10" x14ac:dyDescent="0.25">
      <c r="C84" s="11"/>
      <c r="D84" s="11"/>
      <c r="I84"/>
      <c r="J84"/>
    </row>
    <row r="85" spans="1:10" x14ac:dyDescent="0.25">
      <c r="C85" s="11"/>
      <c r="D85" s="11"/>
      <c r="I85"/>
      <c r="J85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K11:O11"/>
    <mergeCell ref="B13:F13"/>
    <mergeCell ref="B12:F12"/>
    <mergeCell ref="B14:F14"/>
    <mergeCell ref="B17:F17"/>
    <mergeCell ref="B18:F18"/>
    <mergeCell ref="B34:F34"/>
    <mergeCell ref="B35:F35"/>
    <mergeCell ref="B36:F36"/>
    <mergeCell ref="B31:F31"/>
    <mergeCell ref="B44:F44"/>
    <mergeCell ref="B28:F28"/>
    <mergeCell ref="B29:F29"/>
    <mergeCell ref="B30:F30"/>
    <mergeCell ref="B33:F33"/>
    <mergeCell ref="B32:F32"/>
    <mergeCell ref="B39:F39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2019-06-04T12:23:08Z</cp:lastPrinted>
  <dcterms:created xsi:type="dcterms:W3CDTF">2018-11-15T09:32:50Z</dcterms:created>
  <dcterms:modified xsi:type="dcterms:W3CDTF">2019-06-05T06:21:46Z</dcterms:modified>
</cp:coreProperties>
</file>